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V:\ARAUCARIA_DAJ\NP-2\ARAUCARIA_DI_ADM\CONTRATACAO DE SERVICOS\8 - CONTRATOS ATIVOS ANSA\1. CONTRATOS SAP\2024\"/>
    </mc:Choice>
  </mc:AlternateContent>
  <xr:revisionPtr revIDLastSave="0" documentId="13_ncr:1_{B6996FDB-6F11-4CCC-8A95-27F1A5F4E0FA}" xr6:coauthVersionLast="47" xr6:coauthVersionMax="47" xr10:uidLastSave="{00000000-0000-0000-0000-000000000000}"/>
  <bookViews>
    <workbookView xWindow="28680" yWindow="-195" windowWidth="29040" windowHeight="15840" xr2:uid="{00000000-000D-0000-FFFF-FFFF00000000}"/>
  </bookViews>
  <sheets>
    <sheet name="Relatório Vigentes_Dez,23" sheetId="1" r:id="rId1"/>
  </sheets>
  <definedNames>
    <definedName name="_xlnm._FilterDatabase" localSheetId="0" hidden="1">'Relatório Vigentes_Dez,23'!$A$4:$O$23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<sst xmlns="http://schemas.openxmlformats.org/spreadsheetml/2006/main" count="200" uniqueCount="137">
  <si>
    <t>Valor do Contrato
Moeda Nacional</t>
  </si>
  <si>
    <t>Valor Líquido Pedido
Moeda Empresa</t>
  </si>
  <si>
    <t>Saldo Contratual
Moeda Empresa</t>
  </si>
  <si>
    <t>% Saldo Contratual
Moeda Empresa</t>
  </si>
  <si>
    <t>Organização compras</t>
  </si>
  <si>
    <t>Nº Contrato</t>
  </si>
  <si>
    <t>Nº Contrato Jurídico</t>
  </si>
  <si>
    <t>Fornecedor</t>
  </si>
  <si>
    <t>CNPJ Completo do Fornecedor</t>
  </si>
  <si>
    <t>Início Contrato</t>
  </si>
  <si>
    <t>Término do Contrato</t>
  </si>
  <si>
    <t>Enquadramento Proc</t>
  </si>
  <si>
    <t>Tipo de Contrato R/3</t>
  </si>
  <si>
    <t>R$</t>
  </si>
  <si>
    <t>FAFEN-PR MAT/SERV</t>
  </si>
  <si>
    <t>Serviços</t>
  </si>
  <si>
    <t>Materiais</t>
  </si>
  <si>
    <t>BLUECIELO DO BRASIL SOLUCOES DE</t>
  </si>
  <si>
    <t>01919256000160</t>
  </si>
  <si>
    <t>MESSER GASES LTDA.</t>
  </si>
  <si>
    <t>60619202000148</t>
  </si>
  <si>
    <t>DELOITTE TOUCHE TOHMATSU</t>
  </si>
  <si>
    <t>02189924000103</t>
  </si>
  <si>
    <t>PROCUREMENT NEGOCIOS ELETRONICOS</t>
  </si>
  <si>
    <t>05370858000161</t>
  </si>
  <si>
    <t>KPMG AUDITORES INDEPENDENTES LTDA</t>
  </si>
  <si>
    <t>57755217000129</t>
  </si>
  <si>
    <t>DEL CLARO ADVOGADOS ASSOCIADOS</t>
  </si>
  <si>
    <t>80817869000162</t>
  </si>
  <si>
    <t>EMPRESA BRASIL DE COMUNICAÇÃO S.A.</t>
  </si>
  <si>
    <t>09168704000142</t>
  </si>
  <si>
    <t>Inexigibilidade, Lei</t>
  </si>
  <si>
    <t>Licitação, Lei 13.30</t>
  </si>
  <si>
    <t>ALFREDO A. POSSEBON FILHO &amp; CIA</t>
  </si>
  <si>
    <t>01851342000188</t>
  </si>
  <si>
    <t>IMPRENSA NACIONAL</t>
  </si>
  <si>
    <t>04196645000100</t>
  </si>
  <si>
    <t>Dispensa, Lei 13.303</t>
  </si>
  <si>
    <t>4600584214</t>
  </si>
  <si>
    <t>6925.0000473.19.2</t>
  </si>
  <si>
    <t>TIM S A</t>
  </si>
  <si>
    <t>02421421000111</t>
  </si>
  <si>
    <t>SAPRA LANDAUER SERVICO</t>
  </si>
  <si>
    <t>50429810000136</t>
  </si>
  <si>
    <t>PETROLEO BRASILEIRO S A PETROBRAS</t>
  </si>
  <si>
    <t>33000167000101</t>
  </si>
  <si>
    <t>4600620812</t>
  </si>
  <si>
    <t>6925.0000538.20.2</t>
  </si>
  <si>
    <t>CELIGA - MANUTENCAO ELETRICA LTDA</t>
  </si>
  <si>
    <t>32816548000109</t>
  </si>
  <si>
    <t>4600641819</t>
  </si>
  <si>
    <t>6925.0000546.21.2</t>
  </si>
  <si>
    <t>4600642610</t>
  </si>
  <si>
    <t>6925.0000548.21.2</t>
  </si>
  <si>
    <t>CONSTRUFALCON CONSTRUCOES E</t>
  </si>
  <si>
    <t>10241695000157</t>
  </si>
  <si>
    <t>4600663585</t>
  </si>
  <si>
    <t>6925.0000556.22.2</t>
  </si>
  <si>
    <t>4600666412</t>
  </si>
  <si>
    <t>6925.0000555.22.3</t>
  </si>
  <si>
    <t>4600668336</t>
  </si>
  <si>
    <t>6925.0000557.22.2</t>
  </si>
  <si>
    <t>O. DE QUADRO SERVIÇOS LTDA</t>
  </si>
  <si>
    <t>11950229000103</t>
  </si>
  <si>
    <t>4600672179</t>
  </si>
  <si>
    <t>6925.0000558.22.2</t>
  </si>
  <si>
    <t>CEPEMAR SERVICOS DE CONSULTORIA EM</t>
  </si>
  <si>
    <t>03770522001213</t>
  </si>
  <si>
    <t>4600672200</t>
  </si>
  <si>
    <t>6925.0000559.22.2</t>
  </si>
  <si>
    <t>4600672826</t>
  </si>
  <si>
    <t>6925.0000562.22.2</t>
  </si>
  <si>
    <t>4600673363</t>
  </si>
  <si>
    <t>6925.0000563.22.2</t>
  </si>
  <si>
    <t>J S COMERCIAL E TECNICA LTDA</t>
  </si>
  <si>
    <t>01820948000156</t>
  </si>
  <si>
    <t>4600673381</t>
  </si>
  <si>
    <t>6925.0000561.22.2</t>
  </si>
  <si>
    <t>4600674098</t>
  </si>
  <si>
    <t>6925.0000564.23.2</t>
  </si>
  <si>
    <t>VICARI COMÉRCIO DE EXTINTORES LTDA</t>
  </si>
  <si>
    <t>03049623000147</t>
  </si>
  <si>
    <t>4600674532</t>
  </si>
  <si>
    <t>6925.0000566.23.2</t>
  </si>
  <si>
    <t>E.P.ENGENHARIA DO PROCESSO LIMITADA</t>
  </si>
  <si>
    <t>51931954000159</t>
  </si>
  <si>
    <t>4600674603</t>
  </si>
  <si>
    <t>6925.0000567.23.2</t>
  </si>
  <si>
    <t>4600675018</t>
  </si>
  <si>
    <t>6925.0000568.23.2</t>
  </si>
  <si>
    <t>4600676588</t>
  </si>
  <si>
    <t>6925.0000570.23.2</t>
  </si>
  <si>
    <t>4600676817</t>
  </si>
  <si>
    <t>6925.0000573.23.2</t>
  </si>
  <si>
    <t>4600677133</t>
  </si>
  <si>
    <t>6925.0000571.23.2</t>
  </si>
  <si>
    <t>Objeto de Contrato</t>
  </si>
  <si>
    <t>Serviço Móvel Pessoal (SMP) e de Serviço Telefônico Fixo (STFC).</t>
  </si>
  <si>
    <t>Serviço de Conservação e Manutenção de Equipamentos, Sistemas Correlacionados e da Infraestrutura.</t>
  </si>
  <si>
    <t>Serviços para o uso de software como serviços referente ao portal de comércio eletrônico.</t>
  </si>
  <si>
    <t>Distribuição da publicidade legal impressa e/ou eletrônica.</t>
  </si>
  <si>
    <t>Serviços de auditoria contábil para os exercícios.</t>
  </si>
  <si>
    <t>Serviço de Consultoria Atuarial na avaliação de ativos e passivos relacionado aos planos de pensão, plano saúde e outros benefícios.</t>
  </si>
  <si>
    <t>Serviços de Responsabilidade técnica da Araucária Nitrogenados S.A.</t>
  </si>
  <si>
    <t>Serviços técnicos de Segurança do Trabalho, Meio Ambiente e Saúde na Araucária Nitrogenados S.A.</t>
  </si>
  <si>
    <t>Serviços técnicos jurídicos.</t>
  </si>
  <si>
    <t>Fornecimento de Nitrogênio Líquido a Granel.</t>
  </si>
  <si>
    <t>Serviços técnicos para os processos de aquisição de bens e serviços, recursos humanos, financeiros, contábil, apoio a fiscalização de campo e gestão da Araucaria Nitrogenado S.A.</t>
  </si>
  <si>
    <t>Serviços de Assessoria e verificação de conformidade das obrigações contratuais de empresa contratadas, subcontratadas, cessionárias.</t>
  </si>
  <si>
    <t>Serviço de inspeção e manutenção em mangueiras e extintores de incêndio da Araucária Nitrogenados S.A.</t>
  </si>
  <si>
    <t>Serviços de Monitoramento para água subterrânea e água superficial para a Araucária Nitrogenados S.A.</t>
  </si>
  <si>
    <t>Prestação de serviços de publicação no Diário Oficial da União.</t>
  </si>
  <si>
    <t>Monitoramento de radiação ionizantes através de dosimetria pessoal.</t>
  </si>
  <si>
    <t>Serviços de substituição de partes em alambrados, instalação
de concertinas e fixação de rede laminada galvanizada, com fornecimento
de materiais para a ARAUCÁRIA NITROGENADOS S.A.</t>
  </si>
  <si>
    <t>Contrato de Compartilhamento de Custos e Despesas Administrativas (“Contrato”) - CCCD</t>
  </si>
  <si>
    <t>Serviço de atualização de versão das licenças dos softwares da família do Bluecielo Meridian com serviços de Upgrade ao referido software e manutenção dos sistemas de gerenciamento eletrônico de documentos técnicos de engenharia nas instalações da Araucária Nitrogenados S.A. ANSA.</t>
  </si>
  <si>
    <t>Mês de Referência:</t>
  </si>
  <si>
    <t>Execução de Contratos - Araucária Nitrogenados S.A.</t>
  </si>
  <si>
    <t>DATAIND</t>
  </si>
  <si>
    <t>MAGNUS</t>
  </si>
  <si>
    <t>6925.0000572.23.2</t>
  </si>
  <si>
    <t>6925.0000577.23.2</t>
  </si>
  <si>
    <t>6925.0000.578.23.2</t>
  </si>
  <si>
    <t>Preservação e Conservação das Instalações Prediais, Áreas Verdes e Apoio Administrativo na ARAUCÁRIA NITROGENADOS S.A.</t>
  </si>
  <si>
    <t>Serviços de conservação e manutenção de equipamentos, sistemas correlatos da infraestrutura da ARAUCÁRIA NITROGENADOS S.A. (ANSA).</t>
  </si>
  <si>
    <t>Serviços de suporte técnico e Upgrade para software SGI nas instalações da Araucária Nitrogenados S.A.</t>
  </si>
  <si>
    <t>12.02.2024</t>
  </si>
  <si>
    <t>Licitação, Lei 13.303</t>
  </si>
  <si>
    <t>24.01.2024</t>
  </si>
  <si>
    <t>22.01.2026</t>
  </si>
  <si>
    <t>11.02.2026</t>
  </si>
  <si>
    <t>Contratação Direta de Serviços por dispensa de Licitação por valor.</t>
  </si>
  <si>
    <t>39940308000152</t>
  </si>
  <si>
    <t>4600677370</t>
  </si>
  <si>
    <t>4600677401</t>
  </si>
  <si>
    <t>4600677442</t>
  </si>
  <si>
    <t>Jan/24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</si>
</sst>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;\-#,##0.00;#,##0.00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4C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wrapText="1"/>
    </xf>
    <xf numFmtId="49" fontId="18" fillId="33" borderId="10" xfId="0" applyNumberFormat="1" applyFont="1" applyFill="1" applyBorder="1" applyAlignment="1">
      <alignment horizontal="left" vertical="center" wrapText="1"/>
    </xf>
    <xf numFmtId="49" fontId="20" fillId="33" borderId="11" xfId="0" applyNumberFormat="1" applyFont="1" applyFill="1" applyBorder="1" applyAlignment="1">
      <alignment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left" vertical="center" wrapText="1"/>
    </xf>
    <xf numFmtId="165" fontId="18" fillId="0" borderId="10" xfId="0" applyNumberFormat="1" applyFont="1" applyBorder="1" applyAlignment="1">
      <alignment horizontal="right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center" wrapText="1"/>
    </xf>
    <xf numFmtId="9" fontId="18" fillId="0" borderId="10" xfId="1" applyFont="1" applyFill="1" applyBorder="1" applyAlignment="1">
      <alignment horizontal="right" vertical="center" wrapText="1"/>
    </xf>
    <xf numFmtId="49" fontId="20" fillId="33" borderId="13" xfId="0" applyNumberFormat="1" applyFont="1" applyFill="1" applyBorder="1" applyAlignment="1">
      <alignment horizontal="left" vertical="center" wrapText="1"/>
    </xf>
    <xf numFmtId="49" fontId="20" fillId="33" borderId="14" xfId="0" applyNumberFormat="1" applyFont="1" applyFill="1" applyBorder="1" applyAlignment="1">
      <alignment horizontal="left" vertical="center" wrapText="1"/>
    </xf>
    <xf numFmtId="49" fontId="20" fillId="33" borderId="15" xfId="0" applyNumberFormat="1" applyFont="1" applyFill="1" applyBorder="1" applyAlignment="1">
      <alignment horizontal="left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49" fontId="20" fillId="33" borderId="12" xfId="0" applyNumberFormat="1" applyFont="1" applyFill="1" applyBorder="1" applyAlignment="1">
      <alignment horizontal="center" vertical="center" wrapText="1"/>
    </xf>
    <xf numFmtId="49" fontId="20" fillId="33" borderId="16" xfId="0" applyNumberFormat="1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left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ta" xfId="16" builtinId="10" customBuiltin="1"/>
    <cellStyle name="Porcentagem" xfId="1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showGridLines="0" tabSelected="1" workbookViewId="0">
      <selection activeCell="C23" sqref="C23"/>
    </sheetView>
  </sheetViews>
  <sheetFormatPr defaultRowHeight="15" x14ac:dyDescent="0.25"/>
  <cols>
    <col min="1" max="1" width="0.85546875" customWidth="1"/>
    <col min="2" max="2" width="16.42578125" bestFit="1" customWidth="1"/>
    <col min="3" max="3" width="9.5703125" bestFit="1" customWidth="1"/>
    <col min="4" max="4" width="14.85546875" bestFit="1" customWidth="1"/>
    <col min="5" max="5" width="33.85546875" bestFit="1" customWidth="1"/>
    <col min="6" max="6" width="39.5703125" customWidth="1"/>
    <col min="7" max="7" width="22.28515625" bestFit="1" customWidth="1"/>
    <col min="8" max="8" width="10.7109375" bestFit="1" customWidth="1"/>
    <col min="9" max="9" width="15" bestFit="1" customWidth="1"/>
    <col min="10" max="10" width="16.28515625" bestFit="1" customWidth="1"/>
    <col min="11" max="11" width="15.140625" bestFit="1" customWidth="1"/>
    <col min="12" max="12" width="13.28515625" bestFit="1" customWidth="1"/>
    <col min="13" max="13" width="15.140625" bestFit="1" customWidth="1"/>
    <col min="14" max="14" width="12.28515625" bestFit="1" customWidth="1"/>
    <col min="15" max="15" width="14.28515625" bestFit="1" customWidth="1"/>
  </cols>
  <sheetData>
    <row r="1" spans="2:15" ht="3.75" customHeight="1" thickBot="1" x14ac:dyDescent="0.3">
      <c r="B1" s="1"/>
    </row>
    <row r="2" spans="2:15" ht="13.5" customHeight="1" thickBot="1" x14ac:dyDescent="0.3">
      <c r="B2" s="3" t="s">
        <v>116</v>
      </c>
      <c r="C2" s="10" t="s">
        <v>136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23.25" thickBot="1" x14ac:dyDescent="0.3">
      <c r="B3" s="13" t="s">
        <v>117</v>
      </c>
      <c r="C3" s="14"/>
      <c r="D3" s="14"/>
      <c r="E3" s="14"/>
      <c r="F3" s="14"/>
      <c r="G3" s="14"/>
      <c r="H3" s="14"/>
      <c r="I3" s="14"/>
      <c r="J3" s="14"/>
      <c r="K3" s="15"/>
      <c r="L3" s="2" t="s">
        <v>0</v>
      </c>
      <c r="M3" s="2" t="s">
        <v>1</v>
      </c>
      <c r="N3" s="2" t="s">
        <v>2</v>
      </c>
      <c r="O3" s="2" t="s">
        <v>3</v>
      </c>
    </row>
    <row r="4" spans="2:15" ht="15.75" thickBot="1" x14ac:dyDescent="0.3">
      <c r="B4" s="2" t="s">
        <v>4</v>
      </c>
      <c r="C4" s="2" t="s">
        <v>5</v>
      </c>
      <c r="D4" s="2" t="s">
        <v>6</v>
      </c>
      <c r="E4" s="2" t="s">
        <v>7</v>
      </c>
      <c r="F4" s="2" t="s">
        <v>96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7" t="s">
        <v>13</v>
      </c>
      <c r="M4" s="7" t="s">
        <v>13</v>
      </c>
      <c r="N4" s="7" t="s">
        <v>13</v>
      </c>
      <c r="O4" s="8"/>
    </row>
    <row r="5" spans="2:15" ht="23.25" thickBot="1" x14ac:dyDescent="0.3">
      <c r="B5" s="4" t="s">
        <v>14</v>
      </c>
      <c r="C5" s="4" t="s">
        <v>38</v>
      </c>
      <c r="D5" s="4" t="s">
        <v>39</v>
      </c>
      <c r="E5" s="4" t="s">
        <v>40</v>
      </c>
      <c r="F5" s="4" t="s">
        <v>97</v>
      </c>
      <c r="G5" s="4" t="s">
        <v>41</v>
      </c>
      <c r="H5" s="5">
        <v>43521</v>
      </c>
      <c r="I5" s="5">
        <v>45345</v>
      </c>
      <c r="J5" s="4" t="s">
        <v>32</v>
      </c>
      <c r="K5" s="4" t="s">
        <v>15</v>
      </c>
      <c r="L5" s="6">
        <v>45825.06</v>
      </c>
      <c r="M5" s="6">
        <v>0</v>
      </c>
      <c r="N5" s="6">
        <v>45825.06</v>
      </c>
      <c r="O5" s="9">
        <v>1</v>
      </c>
    </row>
    <row r="6" spans="2:15" ht="34.5" thickBot="1" x14ac:dyDescent="0.3">
      <c r="B6" s="4" t="s">
        <v>14</v>
      </c>
      <c r="C6" s="4" t="s">
        <v>46</v>
      </c>
      <c r="D6" s="4" t="s">
        <v>47</v>
      </c>
      <c r="E6" s="4" t="s">
        <v>48</v>
      </c>
      <c r="F6" s="4" t="s">
        <v>98</v>
      </c>
      <c r="G6" s="4" t="s">
        <v>49</v>
      </c>
      <c r="H6" s="5">
        <v>44055</v>
      </c>
      <c r="I6" s="5">
        <v>45332</v>
      </c>
      <c r="J6" s="4" t="s">
        <v>32</v>
      </c>
      <c r="K6" s="4" t="s">
        <v>15</v>
      </c>
      <c r="L6" s="6">
        <v>18448543.789999999</v>
      </c>
      <c r="M6" s="6">
        <v>12572668.890000001</v>
      </c>
      <c r="N6" s="6">
        <v>4594363.21</v>
      </c>
      <c r="O6" s="9">
        <v>0.249036631958473</v>
      </c>
    </row>
    <row r="7" spans="2:15" ht="23.25" thickBot="1" x14ac:dyDescent="0.3">
      <c r="B7" s="4" t="s">
        <v>14</v>
      </c>
      <c r="C7" s="4" t="s">
        <v>50</v>
      </c>
      <c r="D7" s="4" t="s">
        <v>51</v>
      </c>
      <c r="E7" s="4" t="s">
        <v>23</v>
      </c>
      <c r="F7" s="4" t="s">
        <v>99</v>
      </c>
      <c r="G7" s="4" t="s">
        <v>24</v>
      </c>
      <c r="H7" s="5">
        <v>44197</v>
      </c>
      <c r="I7" s="5">
        <v>45406</v>
      </c>
      <c r="J7" s="4" t="s">
        <v>32</v>
      </c>
      <c r="K7" s="4" t="s">
        <v>15</v>
      </c>
      <c r="L7" s="6">
        <v>60000</v>
      </c>
      <c r="M7" s="6">
        <v>53833.94</v>
      </c>
      <c r="N7" s="6">
        <v>678.87</v>
      </c>
      <c r="O7" s="9">
        <v>0.113145</v>
      </c>
    </row>
    <row r="8" spans="2:15" ht="23.25" thickBot="1" x14ac:dyDescent="0.3">
      <c r="B8" s="4" t="s">
        <v>14</v>
      </c>
      <c r="C8" s="4" t="s">
        <v>52</v>
      </c>
      <c r="D8" s="4" t="s">
        <v>53</v>
      </c>
      <c r="E8" s="4" t="s">
        <v>29</v>
      </c>
      <c r="F8" s="4" t="s">
        <v>100</v>
      </c>
      <c r="G8" s="4" t="s">
        <v>30</v>
      </c>
      <c r="H8" s="5">
        <v>44279</v>
      </c>
      <c r="I8" s="5">
        <v>45738</v>
      </c>
      <c r="J8" s="4" t="s">
        <v>31</v>
      </c>
      <c r="K8" s="4" t="s">
        <v>15</v>
      </c>
      <c r="L8" s="6">
        <v>420000</v>
      </c>
      <c r="M8" s="6">
        <v>194216.61</v>
      </c>
      <c r="N8" s="6">
        <v>205987.20000000001</v>
      </c>
      <c r="O8" s="9">
        <v>0.49044571428571399</v>
      </c>
    </row>
    <row r="9" spans="2:15" ht="15.75" thickBot="1" x14ac:dyDescent="0.3">
      <c r="B9" s="4" t="s">
        <v>14</v>
      </c>
      <c r="C9" s="4" t="s">
        <v>56</v>
      </c>
      <c r="D9" s="4" t="s">
        <v>57</v>
      </c>
      <c r="E9" s="4" t="s">
        <v>25</v>
      </c>
      <c r="F9" s="4" t="s">
        <v>101</v>
      </c>
      <c r="G9" s="4" t="s">
        <v>26</v>
      </c>
      <c r="H9" s="5">
        <v>44677</v>
      </c>
      <c r="I9" s="5">
        <v>45981</v>
      </c>
      <c r="J9" s="4" t="s">
        <v>32</v>
      </c>
      <c r="K9" s="4" t="s">
        <v>15</v>
      </c>
      <c r="L9" s="6">
        <v>30000</v>
      </c>
      <c r="M9" s="6">
        <v>13299.55</v>
      </c>
      <c r="N9" s="6">
        <v>15344.86</v>
      </c>
      <c r="O9" s="9">
        <v>0.51149533333333297</v>
      </c>
    </row>
    <row r="10" spans="2:15" ht="34.5" thickBot="1" x14ac:dyDescent="0.3">
      <c r="B10" s="4" t="s">
        <v>14</v>
      </c>
      <c r="C10" s="4" t="s">
        <v>58</v>
      </c>
      <c r="D10" s="4" t="s">
        <v>59</v>
      </c>
      <c r="E10" s="4" t="s">
        <v>21</v>
      </c>
      <c r="F10" s="4" t="s">
        <v>102</v>
      </c>
      <c r="G10" s="4" t="s">
        <v>22</v>
      </c>
      <c r="H10" s="5">
        <v>44602</v>
      </c>
      <c r="I10" s="5">
        <v>45876</v>
      </c>
      <c r="J10" s="4" t="s">
        <v>32</v>
      </c>
      <c r="K10" s="4" t="s">
        <v>15</v>
      </c>
      <c r="L10" s="6">
        <v>70246.460000000006</v>
      </c>
      <c r="M10" s="6">
        <v>0</v>
      </c>
      <c r="N10" s="6">
        <v>70246.460000000006</v>
      </c>
      <c r="O10" s="9">
        <v>1</v>
      </c>
    </row>
    <row r="11" spans="2:15" ht="23.25" thickBot="1" x14ac:dyDescent="0.3">
      <c r="B11" s="4" t="s">
        <v>14</v>
      </c>
      <c r="C11" s="4" t="s">
        <v>60</v>
      </c>
      <c r="D11" s="4" t="s">
        <v>61</v>
      </c>
      <c r="E11" s="4" t="s">
        <v>62</v>
      </c>
      <c r="F11" s="4" t="s">
        <v>103</v>
      </c>
      <c r="G11" s="4" t="s">
        <v>63</v>
      </c>
      <c r="H11" s="5">
        <v>44775</v>
      </c>
      <c r="I11" s="5">
        <v>45321</v>
      </c>
      <c r="J11" s="4" t="s">
        <v>32</v>
      </c>
      <c r="K11" s="4" t="s">
        <v>15</v>
      </c>
      <c r="L11" s="6">
        <v>648000</v>
      </c>
      <c r="M11" s="6">
        <v>367680.45</v>
      </c>
      <c r="N11" s="6">
        <v>242842.5</v>
      </c>
      <c r="O11" s="9">
        <v>0.37475694444444402</v>
      </c>
    </row>
    <row r="12" spans="2:15" ht="23.25" thickBot="1" x14ac:dyDescent="0.3">
      <c r="B12" s="4" t="s">
        <v>14</v>
      </c>
      <c r="C12" s="4" t="s">
        <v>64</v>
      </c>
      <c r="D12" s="4" t="s">
        <v>65</v>
      </c>
      <c r="E12" s="4" t="s">
        <v>66</v>
      </c>
      <c r="F12" s="4" t="s">
        <v>104</v>
      </c>
      <c r="G12" s="4" t="s">
        <v>67</v>
      </c>
      <c r="H12" s="5">
        <v>44921</v>
      </c>
      <c r="I12" s="5">
        <v>45469</v>
      </c>
      <c r="J12" s="4" t="s">
        <v>32</v>
      </c>
      <c r="K12" s="4" t="s">
        <v>15</v>
      </c>
      <c r="L12" s="6">
        <v>664675.19999999995</v>
      </c>
      <c r="M12" s="6">
        <v>339361.5</v>
      </c>
      <c r="N12" s="6">
        <v>290723.17</v>
      </c>
      <c r="O12" s="9">
        <v>0.43739133038211703</v>
      </c>
    </row>
    <row r="13" spans="2:15" ht="15.75" thickBot="1" x14ac:dyDescent="0.3">
      <c r="B13" s="4" t="s">
        <v>14</v>
      </c>
      <c r="C13" s="4" t="s">
        <v>68</v>
      </c>
      <c r="D13" s="4" t="s">
        <v>69</v>
      </c>
      <c r="E13" s="4" t="s">
        <v>27</v>
      </c>
      <c r="F13" s="4" t="s">
        <v>105</v>
      </c>
      <c r="G13" s="4" t="s">
        <v>28</v>
      </c>
      <c r="H13" s="5">
        <v>44904</v>
      </c>
      <c r="I13" s="5">
        <v>45633</v>
      </c>
      <c r="J13" s="4" t="s">
        <v>32</v>
      </c>
      <c r="K13" s="4" t="s">
        <v>15</v>
      </c>
      <c r="L13" s="6">
        <v>936490.5</v>
      </c>
      <c r="M13" s="6">
        <v>61645.120000000003</v>
      </c>
      <c r="N13" s="6">
        <v>868561.98</v>
      </c>
      <c r="O13" s="9">
        <v>0.92746480610321202</v>
      </c>
    </row>
    <row r="14" spans="2:15" ht="15.75" thickBot="1" x14ac:dyDescent="0.3">
      <c r="B14" s="4" t="s">
        <v>14</v>
      </c>
      <c r="C14" s="4" t="s">
        <v>70</v>
      </c>
      <c r="D14" s="4" t="s">
        <v>71</v>
      </c>
      <c r="E14" s="4" t="s">
        <v>19</v>
      </c>
      <c r="F14" s="4" t="s">
        <v>106</v>
      </c>
      <c r="G14" s="4" t="s">
        <v>20</v>
      </c>
      <c r="H14" s="5">
        <v>44936</v>
      </c>
      <c r="I14" s="5">
        <v>46030</v>
      </c>
      <c r="J14" s="4" t="s">
        <v>32</v>
      </c>
      <c r="K14" s="4" t="s">
        <v>16</v>
      </c>
      <c r="L14" s="6">
        <v>11671740.25</v>
      </c>
      <c r="M14" s="6">
        <v>1800121.68</v>
      </c>
      <c r="N14" s="6">
        <v>9170017.6500000004</v>
      </c>
      <c r="O14" s="9">
        <v>0.78565984622558704</v>
      </c>
    </row>
    <row r="15" spans="2:15" ht="45.75" thickBot="1" x14ac:dyDescent="0.3">
      <c r="B15" s="4" t="s">
        <v>14</v>
      </c>
      <c r="C15" s="4" t="s">
        <v>72</v>
      </c>
      <c r="D15" s="4" t="s">
        <v>73</v>
      </c>
      <c r="E15" s="4" t="s">
        <v>74</v>
      </c>
      <c r="F15" s="4" t="s">
        <v>107</v>
      </c>
      <c r="G15" s="4" t="s">
        <v>75</v>
      </c>
      <c r="H15" s="5">
        <v>44983</v>
      </c>
      <c r="I15" s="5">
        <v>45713</v>
      </c>
      <c r="J15" s="4" t="s">
        <v>32</v>
      </c>
      <c r="K15" s="4" t="s">
        <v>15</v>
      </c>
      <c r="L15" s="6">
        <v>1576976.18</v>
      </c>
      <c r="M15" s="6">
        <v>535572.52</v>
      </c>
      <c r="N15" s="6">
        <v>986813.61</v>
      </c>
      <c r="O15" s="9">
        <v>0.62576316783681496</v>
      </c>
    </row>
    <row r="16" spans="2:15" ht="34.5" thickBot="1" x14ac:dyDescent="0.3">
      <c r="B16" s="4" t="s">
        <v>14</v>
      </c>
      <c r="C16" s="4" t="s">
        <v>76</v>
      </c>
      <c r="D16" s="4" t="s">
        <v>77</v>
      </c>
      <c r="E16" s="4" t="s">
        <v>54</v>
      </c>
      <c r="F16" s="4" t="s">
        <v>108</v>
      </c>
      <c r="G16" s="4" t="s">
        <v>55</v>
      </c>
      <c r="H16" s="5">
        <v>44971</v>
      </c>
      <c r="I16" s="5">
        <v>45702</v>
      </c>
      <c r="J16" s="4" t="s">
        <v>32</v>
      </c>
      <c r="K16" s="4" t="s">
        <v>15</v>
      </c>
      <c r="L16" s="6">
        <v>61000</v>
      </c>
      <c r="M16" s="6">
        <v>19602</v>
      </c>
      <c r="N16" s="6">
        <v>39400</v>
      </c>
      <c r="O16" s="9">
        <v>0.64590163934426204</v>
      </c>
    </row>
    <row r="17" spans="2:15" ht="23.25" thickBot="1" x14ac:dyDescent="0.3">
      <c r="B17" s="4" t="s">
        <v>14</v>
      </c>
      <c r="C17" s="4" t="s">
        <v>78</v>
      </c>
      <c r="D17" s="4" t="s">
        <v>79</v>
      </c>
      <c r="E17" s="4" t="s">
        <v>80</v>
      </c>
      <c r="F17" s="4" t="s">
        <v>109</v>
      </c>
      <c r="G17" s="4" t="s">
        <v>81</v>
      </c>
      <c r="H17" s="5">
        <v>45033</v>
      </c>
      <c r="I17" s="5">
        <v>45591</v>
      </c>
      <c r="J17" s="4" t="s">
        <v>32</v>
      </c>
      <c r="K17" s="4" t="s">
        <v>15</v>
      </c>
      <c r="L17" s="6">
        <v>414500</v>
      </c>
      <c r="M17" s="6">
        <v>99297.02</v>
      </c>
      <c r="N17" s="6">
        <v>305081.78999999998</v>
      </c>
      <c r="O17" s="9">
        <v>0.73602361881785305</v>
      </c>
    </row>
    <row r="18" spans="2:15" ht="23.25" thickBot="1" x14ac:dyDescent="0.3">
      <c r="B18" s="4" t="s">
        <v>14</v>
      </c>
      <c r="C18" s="4" t="s">
        <v>82</v>
      </c>
      <c r="D18" s="4" t="s">
        <v>83</v>
      </c>
      <c r="E18" s="4" t="s">
        <v>84</v>
      </c>
      <c r="F18" s="4" t="s">
        <v>110</v>
      </c>
      <c r="G18" s="4" t="s">
        <v>85</v>
      </c>
      <c r="H18" s="5">
        <v>45082</v>
      </c>
      <c r="I18" s="5">
        <v>45630</v>
      </c>
      <c r="J18" s="4" t="s">
        <v>32</v>
      </c>
      <c r="K18" s="4" t="s">
        <v>15</v>
      </c>
      <c r="L18" s="6">
        <v>324510</v>
      </c>
      <c r="M18" s="6">
        <v>137369.74</v>
      </c>
      <c r="N18" s="6">
        <v>173138.38</v>
      </c>
      <c r="O18" s="9">
        <v>0.53353788789251499</v>
      </c>
    </row>
    <row r="19" spans="2:15" ht="23.25" thickBot="1" x14ac:dyDescent="0.3">
      <c r="B19" s="4" t="s">
        <v>14</v>
      </c>
      <c r="C19" s="4" t="s">
        <v>86</v>
      </c>
      <c r="D19" s="4" t="s">
        <v>87</v>
      </c>
      <c r="E19" s="4" t="s">
        <v>35</v>
      </c>
      <c r="F19" s="4" t="s">
        <v>111</v>
      </c>
      <c r="G19" s="4" t="s">
        <v>36</v>
      </c>
      <c r="H19" s="5">
        <v>45078</v>
      </c>
      <c r="I19" s="5">
        <v>45808</v>
      </c>
      <c r="J19" s="4" t="s">
        <v>31</v>
      </c>
      <c r="K19" s="4" t="s">
        <v>15</v>
      </c>
      <c r="L19" s="6">
        <v>60000</v>
      </c>
      <c r="M19" s="6">
        <v>741.72</v>
      </c>
      <c r="N19" s="6">
        <v>59182.68</v>
      </c>
      <c r="O19" s="9">
        <v>0.98637799999999998</v>
      </c>
    </row>
    <row r="20" spans="2:15" ht="23.25" thickBot="1" x14ac:dyDescent="0.3">
      <c r="B20" s="4" t="s">
        <v>14</v>
      </c>
      <c r="C20" s="4" t="s">
        <v>88</v>
      </c>
      <c r="D20" s="4" t="s">
        <v>89</v>
      </c>
      <c r="E20" s="4" t="s">
        <v>42</v>
      </c>
      <c r="F20" s="4" t="s">
        <v>112</v>
      </c>
      <c r="G20" s="4" t="s">
        <v>43</v>
      </c>
      <c r="H20" s="5">
        <v>45108</v>
      </c>
      <c r="I20" s="5">
        <v>46020</v>
      </c>
      <c r="J20" s="4" t="s">
        <v>37</v>
      </c>
      <c r="K20" s="4" t="s">
        <v>15</v>
      </c>
      <c r="L20" s="6">
        <v>2430</v>
      </c>
      <c r="M20" s="6">
        <v>441</v>
      </c>
      <c r="N20" s="6">
        <v>1944</v>
      </c>
      <c r="O20" s="9">
        <v>0.8</v>
      </c>
    </row>
    <row r="21" spans="2:15" ht="68.25" thickBot="1" x14ac:dyDescent="0.3">
      <c r="B21" s="4" t="s">
        <v>14</v>
      </c>
      <c r="C21" s="4" t="s">
        <v>90</v>
      </c>
      <c r="D21" s="4" t="s">
        <v>91</v>
      </c>
      <c r="E21" s="4" t="s">
        <v>33</v>
      </c>
      <c r="F21" s="4" t="s">
        <v>113</v>
      </c>
      <c r="G21" s="4" t="s">
        <v>34</v>
      </c>
      <c r="H21" s="5">
        <v>45250</v>
      </c>
      <c r="I21" s="5">
        <v>45340</v>
      </c>
      <c r="J21" s="4" t="s">
        <v>32</v>
      </c>
      <c r="K21" s="4" t="s">
        <v>15</v>
      </c>
      <c r="L21" s="6">
        <v>365290.9</v>
      </c>
      <c r="M21" s="6">
        <v>244612.5</v>
      </c>
      <c r="N21" s="6">
        <v>95745.45</v>
      </c>
      <c r="O21" s="9">
        <v>0.26210740535830501</v>
      </c>
    </row>
    <row r="22" spans="2:15" ht="23.25" thickBot="1" x14ac:dyDescent="0.3">
      <c r="B22" s="4" t="s">
        <v>14</v>
      </c>
      <c r="C22" s="4" t="s">
        <v>92</v>
      </c>
      <c r="D22" s="4" t="s">
        <v>93</v>
      </c>
      <c r="E22" s="4" t="s">
        <v>44</v>
      </c>
      <c r="F22" s="4" t="s">
        <v>114</v>
      </c>
      <c r="G22" s="4" t="s">
        <v>45</v>
      </c>
      <c r="H22" s="5">
        <v>45231</v>
      </c>
      <c r="I22" s="5">
        <v>47057</v>
      </c>
      <c r="J22" s="4" t="s">
        <v>37</v>
      </c>
      <c r="K22" s="4" t="s">
        <v>15</v>
      </c>
      <c r="L22" s="6">
        <v>17938508.739999998</v>
      </c>
      <c r="M22" s="6">
        <v>604744.95999999996</v>
      </c>
      <c r="N22" s="6">
        <v>17272123.120000001</v>
      </c>
      <c r="O22" s="9">
        <v>0.96285167124767401</v>
      </c>
    </row>
    <row r="23" spans="2:15" ht="71.25" customHeight="1" thickBot="1" x14ac:dyDescent="0.3">
      <c r="B23" s="4" t="s">
        <v>14</v>
      </c>
      <c r="C23" s="4" t="s">
        <v>94</v>
      </c>
      <c r="D23" s="4" t="s">
        <v>95</v>
      </c>
      <c r="E23" s="4" t="s">
        <v>17</v>
      </c>
      <c r="F23" s="4" t="s">
        <v>115</v>
      </c>
      <c r="G23" s="4" t="s">
        <v>18</v>
      </c>
      <c r="H23" s="5">
        <v>45282</v>
      </c>
      <c r="I23" s="5">
        <v>46194</v>
      </c>
      <c r="J23" s="4" t="s">
        <v>31</v>
      </c>
      <c r="K23" s="4" t="s">
        <v>15</v>
      </c>
      <c r="L23" s="6">
        <v>109616.77</v>
      </c>
      <c r="M23" s="6">
        <v>99477.21</v>
      </c>
      <c r="N23" s="6">
        <f>L23-M23</f>
        <v>10139.559999999998</v>
      </c>
      <c r="O23" s="9">
        <v>0.90749991994837997</v>
      </c>
    </row>
    <row r="24" spans="2:15" ht="45.75" thickBot="1" x14ac:dyDescent="0.3">
      <c r="B24" s="4" t="s">
        <v>14</v>
      </c>
      <c r="C24" s="4" t="s">
        <v>135</v>
      </c>
      <c r="D24" s="4" t="s">
        <v>120</v>
      </c>
      <c r="E24" s="4" t="s">
        <v>118</v>
      </c>
      <c r="F24" s="4" t="s">
        <v>125</v>
      </c>
      <c r="G24" s="4" t="s">
        <v>132</v>
      </c>
      <c r="H24" s="5" t="s">
        <v>128</v>
      </c>
      <c r="I24" s="5" t="s">
        <v>129</v>
      </c>
      <c r="J24" s="4" t="s">
        <v>131</v>
      </c>
      <c r="K24" s="4" t="s">
        <v>15</v>
      </c>
      <c r="L24" s="6">
        <v>49980</v>
      </c>
      <c r="M24" s="6">
        <v>49980</v>
      </c>
      <c r="N24" s="6">
        <v>49980</v>
      </c>
      <c r="O24" s="9">
        <v>1</v>
      </c>
    </row>
    <row r="25" spans="2:15" ht="34.5" thickBot="1" x14ac:dyDescent="0.3">
      <c r="B25" s="4" t="s">
        <v>14</v>
      </c>
      <c r="C25" s="4" t="s">
        <v>133</v>
      </c>
      <c r="D25" s="4" t="s">
        <v>121</v>
      </c>
      <c r="E25" s="4" t="s">
        <v>119</v>
      </c>
      <c r="F25" s="4" t="s">
        <v>123</v>
      </c>
      <c r="G25" s="16">
        <v>33306515000173</v>
      </c>
      <c r="H25" s="5" t="s">
        <v>126</v>
      </c>
      <c r="I25" s="5" t="s">
        <v>130</v>
      </c>
      <c r="J25" s="4" t="s">
        <v>127</v>
      </c>
      <c r="K25" s="4" t="s">
        <v>15</v>
      </c>
      <c r="L25" s="6">
        <v>10957100</v>
      </c>
      <c r="M25" s="6">
        <v>10957100</v>
      </c>
      <c r="N25" s="6">
        <v>10957100</v>
      </c>
      <c r="O25" s="9">
        <v>1</v>
      </c>
    </row>
    <row r="26" spans="2:15" ht="34.5" thickBot="1" x14ac:dyDescent="0.3">
      <c r="B26" s="4" t="s">
        <v>14</v>
      </c>
      <c r="C26" s="4" t="s">
        <v>134</v>
      </c>
      <c r="D26" s="4" t="s">
        <v>122</v>
      </c>
      <c r="E26" s="4" t="s">
        <v>119</v>
      </c>
      <c r="F26" s="4" t="s">
        <v>124</v>
      </c>
      <c r="G26" s="16">
        <v>33306515000173</v>
      </c>
      <c r="H26" s="5" t="s">
        <v>126</v>
      </c>
      <c r="I26" s="5" t="s">
        <v>130</v>
      </c>
      <c r="J26" s="4" t="s">
        <v>127</v>
      </c>
      <c r="K26" s="4" t="s">
        <v>15</v>
      </c>
      <c r="L26" s="6">
        <v>12914899.800000001</v>
      </c>
      <c r="M26" s="6">
        <v>12914899.800000001</v>
      </c>
      <c r="N26" s="6">
        <v>12914899.800000001</v>
      </c>
      <c r="O26" s="9">
        <v>1</v>
      </c>
    </row>
  </sheetData>
  <autoFilter ref="A4:O23" xr:uid="{00000000-0009-0000-0000-000000000000}"/>
  <mergeCells count="2">
    <mergeCell ref="C2:O2"/>
    <mergeCell ref="B3:K3"/>
  </mergeCells>
  <pageMargins left="0.78740157499999996" right="0.78740157499999996" top="0.984251969" bottom="0.984251969" header="0.4921259845" footer="0.4921259845"/>
  <pageSetup paperSize="9" orientation="portrait" r:id="rId1"/>
  <headerFooter>
    <oddFooter>&amp;L&amp;1#&amp;"Trebuchet MS"&amp;9&amp;K737373PÚBLICA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Vigentes_Dez,23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Viturino Diniz Castanhari - PrestServ</dc:creator>
  <cp:lastModifiedBy>Tamara Lukascek Nunes - PrestServ</cp:lastModifiedBy>
  <dcterms:created xsi:type="dcterms:W3CDTF">2024-01-04T18:03:10Z</dcterms:created>
  <dcterms:modified xsi:type="dcterms:W3CDTF">2024-02-27T18:16:25Z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2024-02-27T18:16:25Z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abdda95e-a6ce-4725-8565-bb8126a6a9c1</vt:lpwstr>
  </property>
  <property fmtid="{D5CDD505-2E9C-101B-9397-08002B2CF9AE}" pid="8" name="MSIP_Label_140b9f7d-8e3a-482f-9702-4b7ffc40985a_ContentBits">
    <vt:lpwstr>2</vt:lpwstr>
  </property>
</Properties>
</file>